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30" yWindow="450" windowWidth="18090" windowHeight="11760"/>
  </bookViews>
  <sheets>
    <sheet name="Протокол итогов ЗЦП" sheetId="1" r:id="rId1"/>
  </sheets>
  <definedNames>
    <definedName name="_xlnm._FilterDatabase" localSheetId="0" hidden="1">'Протокол итогов ЗЦП'!$A$12:$V$22</definedName>
  </definedNames>
  <calcPr calcId="124519"/>
</workbook>
</file>

<file path=xl/calcChain.xml><?xml version="1.0" encoding="utf-8"?>
<calcChain xmlns="http://schemas.openxmlformats.org/spreadsheetml/2006/main">
  <c r="L23" i="1"/>
  <c r="L17"/>
  <c r="L16"/>
  <c r="I17" l="1"/>
  <c r="I18"/>
  <c r="I19"/>
  <c r="I20"/>
  <c r="I21"/>
  <c r="I22"/>
  <c r="I16"/>
  <c r="K17" l="1"/>
  <c r="K18"/>
  <c r="K19"/>
  <c r="K20"/>
  <c r="K21"/>
  <c r="K22"/>
  <c r="K16"/>
  <c r="G22" l="1"/>
  <c r="G21"/>
  <c r="G20"/>
  <c r="G19"/>
  <c r="G18"/>
  <c r="G17"/>
  <c r="G16"/>
  <c r="G23" l="1"/>
  <c r="M23" l="1"/>
</calcChain>
</file>

<file path=xl/sharedStrings.xml><?xml version="1.0" encoding="utf-8"?>
<sst xmlns="http://schemas.openxmlformats.org/spreadsheetml/2006/main" count="68" uniqueCount="50">
  <si>
    <r>
      <t xml:space="preserve">Наименование закупки: </t>
    </r>
    <r>
      <rPr>
        <b/>
        <sz val="10"/>
        <color theme="1"/>
        <rFont val="Times New Roman"/>
        <family val="1"/>
        <charset val="204"/>
      </rPr>
      <t>Закуп  лекарственных средств, профилактических (иммунобиологических, диагностических,дезинфицирующих) препаратов, изделий медицинского назначения</t>
    </r>
  </si>
  <si>
    <t xml:space="preserve">    2017 год</t>
  </si>
  <si>
    <t>В соответствии с Главой 9 Постановления Правительства РК №1729 от 30.10.2009г. «Об утверждении Правил организации и проведения закупа лекарственных средств, изделия медицинского назначения и медицинской техники по оказаниюгарантированного объема бесплатной медицинской помощи» провели закупки, способом запроса ценовых предложений.</t>
  </si>
  <si>
    <t>№</t>
  </si>
  <si>
    <t>Наименование</t>
  </si>
  <si>
    <t>Техническая спецификация</t>
  </si>
  <si>
    <t>Ед.изм</t>
  </si>
  <si>
    <t>Потенциальные поставщики представившие ценовые предложения.</t>
  </si>
  <si>
    <t>Итоги  (победитель)</t>
  </si>
  <si>
    <t>Количество</t>
  </si>
  <si>
    <t>Цена за единицу</t>
  </si>
  <si>
    <t>Сумма</t>
  </si>
  <si>
    <t>шт</t>
  </si>
  <si>
    <t>Председатель:</t>
  </si>
  <si>
    <t>Члены комиссии:</t>
  </si>
  <si>
    <t>главный бухгалтер</t>
  </si>
  <si>
    <t>______________________________________Муканова А.К.</t>
  </si>
  <si>
    <t xml:space="preserve">провизор:         </t>
  </si>
  <si>
    <t>______________________________________Жайжанова К.М.</t>
  </si>
  <si>
    <t>юрист</t>
  </si>
  <si>
    <t>Секретарь:</t>
  </si>
  <si>
    <t>бухгалтер по ГЗ</t>
  </si>
  <si>
    <t xml:space="preserve">                                                                         об итогах  закупок  лекарственных средств, профилактических (иммунобиологических, диагностических,дезинфицирующих) препаратов, изделий медицинского назначения   способом «Запроса ценовых предложений», согласно Постановления Правительства Республики Казахстан от 30 октября 2009 года № 1729 </t>
  </si>
  <si>
    <t>и.о. заместителя главного врача по ЛР</t>
  </si>
  <si>
    <t>главная медсестра</t>
  </si>
  <si>
    <t>______________________________________Сулейменов С.С.</t>
  </si>
  <si>
    <t>______________________________________Тегисбаева М.О.</t>
  </si>
  <si>
    <t>______________________________________Анарбаева Ш.А.</t>
  </si>
  <si>
    <t>_____________________________________Бекетов Д.М.</t>
  </si>
  <si>
    <r>
      <t xml:space="preserve">Наименование заказчика (организатор) закупок – </t>
    </r>
    <r>
      <rPr>
        <b/>
        <sz val="10"/>
        <color theme="1"/>
        <rFont val="Times New Roman"/>
        <family val="1"/>
        <charset val="204"/>
      </rPr>
      <t>ГКП на ПХВ "ЦПМСП "Кулагер" УЗ города Алматы.</t>
    </r>
  </si>
  <si>
    <r>
      <t xml:space="preserve">Адрес заказчика (организатора) закупок: </t>
    </r>
    <r>
      <rPr>
        <b/>
        <sz val="10"/>
        <color theme="1"/>
        <rFont val="Times New Roman"/>
        <family val="1"/>
        <charset val="204"/>
      </rPr>
      <t>город Алматы, мкр.Кулагер, 34А</t>
    </r>
  </si>
  <si>
    <t>маски одноразовые 3х слойные на резинке</t>
  </si>
  <si>
    <t>Регидрон 18,9г №20</t>
  </si>
  <si>
    <t>Йод 5%-50,0</t>
  </si>
  <si>
    <t>Натрия хлорид 0,9% 400мл</t>
  </si>
  <si>
    <t>Эритромицин 250 мг в табл</t>
  </si>
  <si>
    <t>Дисоль 200мл Биосинтез</t>
  </si>
  <si>
    <t>Шт</t>
  </si>
  <si>
    <t>Уп</t>
  </si>
  <si>
    <t>Фл</t>
  </si>
  <si>
    <t>ТОО "АИМ Плюс"</t>
  </si>
  <si>
    <t>ТОО "КФК Медсервис Плюс"</t>
  </si>
  <si>
    <r>
      <t>Дата начала приема заявок :</t>
    </r>
    <r>
      <rPr>
        <b/>
        <sz val="10"/>
        <color theme="1"/>
        <rFont val="Times New Roman"/>
        <family val="1"/>
        <charset val="204"/>
      </rPr>
      <t xml:space="preserve"> 04</t>
    </r>
    <r>
      <rPr>
        <b/>
        <sz val="10"/>
        <rFont val="Times New Roman"/>
        <family val="1"/>
        <charset val="204"/>
      </rPr>
      <t xml:space="preserve">.06.2018 г. с 09:00 ч       </t>
    </r>
    <r>
      <rPr>
        <b/>
        <sz val="10"/>
        <color rgb="FFFF0000"/>
        <rFont val="Times New Roman"/>
        <family val="1"/>
        <charset val="204"/>
      </rPr>
      <t xml:space="preserve"> </t>
    </r>
  </si>
  <si>
    <r>
      <t>Дата окончания приема заявок:</t>
    </r>
    <r>
      <rPr>
        <b/>
        <sz val="10"/>
        <rFont val="Times New Roman"/>
        <family val="1"/>
        <charset val="204"/>
      </rPr>
      <t xml:space="preserve"> 13.06.2018 г. до 11:00 ч</t>
    </r>
  </si>
  <si>
    <t>№ закупки:5</t>
  </si>
  <si>
    <r>
      <t xml:space="preserve">Дата  протокола: </t>
    </r>
    <r>
      <rPr>
        <b/>
        <sz val="10"/>
        <rFont val="Times New Roman"/>
        <family val="1"/>
        <charset val="204"/>
      </rPr>
      <t>13. 06. 2018 г, время: 15.30</t>
    </r>
  </si>
  <si>
    <t>не состоялось</t>
  </si>
  <si>
    <t>Протокол №5</t>
  </si>
  <si>
    <t>ГКП на ПХВ "ЦПМСП "Кулагер"</t>
  </si>
  <si>
    <t xml:space="preserve">Вата нестер 50г </t>
  </si>
</sst>
</file>

<file path=xl/styles.xml><?xml version="1.0" encoding="utf-8"?>
<styleSheet xmlns="http://schemas.openxmlformats.org/spreadsheetml/2006/main">
  <numFmts count="2">
    <numFmt numFmtId="164" formatCode="_-* #,##0.00\ _₸_-;\-* #,##0.00\ _₸_-;_-* &quot;-&quot;??\ _₸_-;_-@_-"/>
    <numFmt numFmtId="165" formatCode="0_);\(0\)"/>
  </numFmts>
  <fonts count="23">
    <font>
      <sz val="11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15" fillId="0" borderId="0"/>
    <xf numFmtId="0" fontId="20" fillId="0" borderId="0"/>
    <xf numFmtId="0" fontId="15" fillId="0" borderId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4" fontId="21" fillId="0" borderId="0" applyFont="0" applyFill="0" applyBorder="0" applyAlignment="0" applyProtection="0"/>
  </cellStyleXfs>
  <cellXfs count="119">
    <xf numFmtId="0" fontId="0" fillId="0" borderId="0" xfId="0"/>
    <xf numFmtId="0" fontId="2" fillId="0" borderId="0" xfId="0" applyFont="1" applyFill="1" applyAlignment="1"/>
    <xf numFmtId="0" fontId="3" fillId="0" borderId="0" xfId="0" applyFont="1" applyFill="1" applyAlignment="1"/>
    <xf numFmtId="0" fontId="4" fillId="0" borderId="0" xfId="0" applyFont="1" applyFill="1"/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/>
    <xf numFmtId="0" fontId="9" fillId="0" borderId="0" xfId="0" applyFont="1" applyFill="1" applyAlignment="1">
      <alignment horizontal="center" wrapText="1"/>
    </xf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5" fillId="0" borderId="0" xfId="0" applyFont="1" applyFill="1"/>
    <xf numFmtId="0" fontId="13" fillId="0" borderId="0" xfId="0" applyFont="1" applyFill="1"/>
    <xf numFmtId="0" fontId="4" fillId="0" borderId="0" xfId="0" applyFont="1" applyFill="1" applyBorder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9" fillId="0" borderId="0" xfId="0" applyFont="1" applyFill="1" applyBorder="1" applyAlignment="1">
      <alignment vertical="center"/>
    </xf>
    <xf numFmtId="0" fontId="13" fillId="0" borderId="0" xfId="0" applyFont="1" applyFill="1" applyBorder="1"/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4" fillId="0" borderId="0" xfId="0" applyFont="1" applyFill="1"/>
    <xf numFmtId="0" fontId="16" fillId="0" borderId="0" xfId="1" applyFont="1" applyFill="1" applyBorder="1"/>
    <xf numFmtId="3" fontId="16" fillId="0" borderId="0" xfId="1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 horizontal="right" wrapText="1"/>
    </xf>
    <xf numFmtId="0" fontId="17" fillId="0" borderId="0" xfId="0" applyFont="1" applyFill="1"/>
    <xf numFmtId="0" fontId="13" fillId="0" borderId="0" xfId="0" applyFont="1" applyFill="1" applyBorder="1" applyAlignment="1"/>
    <xf numFmtId="0" fontId="13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/>
    <xf numFmtId="0" fontId="13" fillId="0" borderId="0" xfId="0" applyFont="1" applyFill="1" applyAlignment="1"/>
    <xf numFmtId="0" fontId="13" fillId="0" borderId="0" xfId="0" applyFont="1" applyFill="1" applyAlignment="1">
      <alignment horizontal="center"/>
    </xf>
    <xf numFmtId="0" fontId="18" fillId="0" borderId="0" xfId="0" applyFont="1" applyFill="1"/>
    <xf numFmtId="0" fontId="10" fillId="0" borderId="0" xfId="0" applyFont="1" applyFill="1"/>
    <xf numFmtId="0" fontId="18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0" fontId="18" fillId="0" borderId="0" xfId="0" applyFont="1"/>
    <xf numFmtId="0" fontId="13" fillId="0" borderId="0" xfId="0" applyFont="1" applyAlignment="1"/>
    <xf numFmtId="0" fontId="13" fillId="0" borderId="0" xfId="0" applyFont="1" applyBorder="1"/>
    <xf numFmtId="0" fontId="1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9" fillId="0" borderId="0" xfId="0" applyFont="1" applyBorder="1" applyAlignment="1"/>
    <xf numFmtId="0" fontId="13" fillId="0" borderId="0" xfId="0" applyFont="1" applyBorder="1" applyAlignment="1"/>
    <xf numFmtId="0" fontId="10" fillId="0" borderId="0" xfId="0" applyFont="1" applyBorder="1" applyAlignment="1"/>
    <xf numFmtId="0" fontId="9" fillId="0" borderId="0" xfId="0" applyFont="1" applyFill="1" applyAlignment="1"/>
    <xf numFmtId="0" fontId="19" fillId="0" borderId="0" xfId="0" applyFont="1" applyFill="1" applyAlignment="1"/>
    <xf numFmtId="0" fontId="1" fillId="0" borderId="0" xfId="0" applyFont="1" applyFill="1" applyAlignment="1"/>
    <xf numFmtId="0" fontId="11" fillId="0" borderId="0" xfId="0" applyFont="1" applyFill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4" fontId="17" fillId="0" borderId="13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 horizontal="left" vertical="center" wrapText="1"/>
    </xf>
    <xf numFmtId="0" fontId="19" fillId="0" borderId="0" xfId="0" applyFont="1" applyFill="1" applyBorder="1" applyAlignment="1"/>
    <xf numFmtId="0" fontId="4" fillId="0" borderId="0" xfId="0" applyFont="1" applyFill="1" applyAlignment="1">
      <alignment horizontal="left" wrapText="1"/>
    </xf>
    <xf numFmtId="164" fontId="16" fillId="0" borderId="25" xfId="6" applyNumberFormat="1" applyFont="1" applyFill="1" applyBorder="1" applyAlignment="1">
      <alignment horizontal="center" vertical="center" wrapText="1"/>
    </xf>
    <xf numFmtId="164" fontId="16" fillId="0" borderId="26" xfId="6" applyNumberFormat="1" applyFont="1" applyFill="1" applyBorder="1" applyAlignment="1">
      <alignment horizontal="center" vertical="center" wrapText="1"/>
    </xf>
    <xf numFmtId="164" fontId="16" fillId="0" borderId="5" xfId="6" applyNumberFormat="1" applyFont="1" applyFill="1" applyBorder="1" applyAlignment="1">
      <alignment horizontal="center" vertical="center" wrapText="1"/>
    </xf>
    <xf numFmtId="164" fontId="16" fillId="0" borderId="27" xfId="6" applyNumberFormat="1" applyFont="1" applyFill="1" applyBorder="1" applyAlignment="1">
      <alignment horizontal="center" vertical="center" wrapText="1"/>
    </xf>
    <xf numFmtId="4" fontId="17" fillId="0" borderId="28" xfId="0" applyNumberFormat="1" applyFont="1" applyFill="1" applyBorder="1" applyAlignment="1">
      <alignment horizontal="right" wrapText="1"/>
    </xf>
    <xf numFmtId="0" fontId="16" fillId="2" borderId="25" xfId="0" applyFont="1" applyFill="1" applyBorder="1" applyAlignment="1">
      <alignment horizontal="center" vertical="top" wrapText="1"/>
    </xf>
    <xf numFmtId="0" fontId="17" fillId="0" borderId="31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top" wrapText="1"/>
    </xf>
    <xf numFmtId="0" fontId="17" fillId="0" borderId="32" xfId="0" applyFont="1" applyFill="1" applyBorder="1" applyAlignment="1">
      <alignment horizontal="center" vertical="center" wrapText="1"/>
    </xf>
    <xf numFmtId="164" fontId="16" fillId="0" borderId="29" xfId="6" applyNumberFormat="1" applyFont="1" applyFill="1" applyBorder="1" applyAlignment="1">
      <alignment horizontal="center" vertical="center" wrapText="1"/>
    </xf>
    <xf numFmtId="164" fontId="16" fillId="0" borderId="30" xfId="6" applyNumberFormat="1" applyFont="1" applyFill="1" applyBorder="1" applyAlignment="1">
      <alignment horizontal="center" vertical="center" wrapText="1"/>
    </xf>
    <xf numFmtId="4" fontId="17" fillId="0" borderId="11" xfId="0" applyNumberFormat="1" applyFont="1" applyFill="1" applyBorder="1" applyAlignment="1">
      <alignment horizontal="right" wrapText="1"/>
    </xf>
    <xf numFmtId="0" fontId="18" fillId="0" borderId="0" xfId="0" applyFont="1" applyFill="1" applyAlignment="1">
      <alignment horizontal="right"/>
    </xf>
    <xf numFmtId="0" fontId="13" fillId="0" borderId="0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wrapText="1"/>
    </xf>
    <xf numFmtId="0" fontId="22" fillId="0" borderId="7" xfId="0" applyFont="1" applyBorder="1" applyAlignment="1">
      <alignment horizontal="center"/>
    </xf>
    <xf numFmtId="164" fontId="16" fillId="0" borderId="33" xfId="6" applyNumberFormat="1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wrapText="1"/>
    </xf>
    <xf numFmtId="3" fontId="16" fillId="0" borderId="8" xfId="1" applyNumberFormat="1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center" wrapText="1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3" xfId="2"/>
    <cellStyle name="Обычный 4" xfId="3"/>
    <cellStyle name="Финансовый" xfId="6" builtinId="3"/>
    <cellStyle name="Финансовый 2" xfId="4"/>
    <cellStyle name="Финансовый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X38"/>
  <sheetViews>
    <sheetView tabSelected="1" zoomScale="85" zoomScaleNormal="85" zoomScaleSheetLayoutView="40" workbookViewId="0">
      <selection activeCell="B19" sqref="B19"/>
    </sheetView>
  </sheetViews>
  <sheetFormatPr defaultRowHeight="14.25"/>
  <cols>
    <col min="1" max="1" width="5.85546875" style="3" customWidth="1"/>
    <col min="2" max="2" width="33.140625" style="3" customWidth="1"/>
    <col min="3" max="3" width="47.85546875" style="3" customWidth="1"/>
    <col min="4" max="4" width="8.42578125" style="22" customWidth="1"/>
    <col min="5" max="5" width="10.5703125" style="3" customWidth="1"/>
    <col min="6" max="6" width="11.140625" style="3" customWidth="1"/>
    <col min="7" max="9" width="13.42578125" style="3" customWidth="1"/>
    <col min="10" max="11" width="12.28515625" style="3" bestFit="1" customWidth="1"/>
    <col min="12" max="12" width="24.85546875" style="12" bestFit="1" customWidth="1"/>
    <col min="13" max="13" width="31" style="13" hidden="1" customWidth="1"/>
    <col min="14" max="14" width="18.5703125" style="13" hidden="1" customWidth="1"/>
    <col min="15" max="15" width="9.7109375" style="13" hidden="1" customWidth="1"/>
    <col min="16" max="16" width="25.5703125" style="13" customWidth="1"/>
    <col min="17" max="17" width="14.140625" style="13" customWidth="1"/>
    <col min="18" max="18" width="14.140625" style="14" customWidth="1"/>
    <col min="19" max="20" width="14.140625" style="13" customWidth="1"/>
    <col min="21" max="21" width="16.5703125" style="13" customWidth="1"/>
    <col min="22" max="22" width="14.42578125" style="3" customWidth="1"/>
    <col min="23" max="23" width="14.7109375" style="3" customWidth="1"/>
    <col min="24" max="24" width="15.42578125" style="3" customWidth="1"/>
    <col min="25" max="16384" width="9.140625" style="3"/>
  </cols>
  <sheetData>
    <row r="2" spans="1:24" ht="15">
      <c r="A2" s="111" t="s">
        <v>47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60"/>
      <c r="M2" s="60"/>
      <c r="N2" s="60"/>
      <c r="O2" s="60"/>
      <c r="P2" s="60"/>
      <c r="Q2" s="60"/>
      <c r="R2" s="1"/>
      <c r="S2" s="2"/>
      <c r="T2" s="2"/>
      <c r="U2" s="2"/>
      <c r="V2" s="2"/>
      <c r="W2" s="2"/>
      <c r="X2" s="2"/>
    </row>
    <row r="3" spans="1:24" ht="45" customHeight="1">
      <c r="A3" s="112" t="s">
        <v>22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4"/>
      <c r="M3" s="4"/>
      <c r="N3" s="4"/>
      <c r="O3" s="4"/>
      <c r="P3" s="4"/>
      <c r="Q3" s="4"/>
      <c r="R3" s="5"/>
      <c r="S3" s="4"/>
      <c r="T3" s="4"/>
      <c r="U3" s="4"/>
      <c r="V3" s="4"/>
      <c r="W3" s="4"/>
      <c r="X3" s="4"/>
    </row>
    <row r="4" spans="1:24" s="10" customFormat="1" ht="18" customHeight="1">
      <c r="A4" s="113" t="s">
        <v>45</v>
      </c>
      <c r="B4" s="113"/>
      <c r="C4" s="113"/>
      <c r="D4" s="113"/>
      <c r="E4" s="65"/>
      <c r="F4" s="65"/>
      <c r="G4" s="65"/>
      <c r="H4" s="65"/>
      <c r="I4" s="65"/>
      <c r="J4" s="65"/>
      <c r="K4" s="65"/>
      <c r="L4" s="6"/>
      <c r="M4" s="7"/>
      <c r="N4" s="7"/>
      <c r="O4" s="7"/>
      <c r="P4" s="8"/>
      <c r="Q4" s="8"/>
      <c r="R4" s="9"/>
    </row>
    <row r="5" spans="1:24" ht="15" customHeight="1">
      <c r="A5" s="107" t="s">
        <v>44</v>
      </c>
      <c r="B5" s="107"/>
      <c r="C5" s="107"/>
      <c r="D5" s="11"/>
    </row>
    <row r="6" spans="1:24" ht="15" customHeight="1">
      <c r="A6" s="114" t="s">
        <v>0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4" ht="15" customHeight="1">
      <c r="A7" s="107" t="s">
        <v>42</v>
      </c>
      <c r="B7" s="107"/>
      <c r="C7" s="107"/>
      <c r="D7" s="107"/>
      <c r="E7" s="67"/>
      <c r="F7" s="67"/>
      <c r="G7" s="67"/>
      <c r="H7" s="67"/>
      <c r="I7" s="67"/>
      <c r="J7" s="67"/>
      <c r="K7" s="67"/>
      <c r="L7" s="15"/>
      <c r="M7" s="17"/>
      <c r="N7" s="17"/>
      <c r="O7" s="17"/>
      <c r="P7" s="17"/>
      <c r="Q7" s="17"/>
      <c r="R7" s="18"/>
      <c r="S7" s="17"/>
      <c r="T7" s="17"/>
      <c r="U7" s="17"/>
      <c r="V7" s="15"/>
      <c r="W7" s="15"/>
    </row>
    <row r="8" spans="1:24" ht="15" customHeight="1">
      <c r="A8" s="107" t="s">
        <v>43</v>
      </c>
      <c r="B8" s="107"/>
      <c r="C8" s="107"/>
      <c r="D8" s="107"/>
    </row>
    <row r="9" spans="1:24" ht="15" customHeight="1">
      <c r="A9" s="107" t="s">
        <v>29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</row>
    <row r="10" spans="1:24" ht="15" customHeight="1">
      <c r="A10" s="108" t="s">
        <v>30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9"/>
      <c r="Q10" s="19"/>
      <c r="R10" s="20"/>
      <c r="S10" s="19"/>
      <c r="T10" s="19"/>
      <c r="V10" s="109" t="s">
        <v>1</v>
      </c>
      <c r="W10" s="109"/>
      <c r="X10" s="109"/>
    </row>
    <row r="11" spans="1:24" ht="15">
      <c r="A11" s="21"/>
      <c r="B11" s="21"/>
    </row>
    <row r="12" spans="1:24" ht="34.5" customHeight="1" thickBot="1">
      <c r="A12" s="110" t="s">
        <v>2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23"/>
      <c r="N12" s="23"/>
      <c r="O12" s="23"/>
      <c r="P12" s="23"/>
      <c r="Q12" s="23"/>
      <c r="R12" s="24"/>
      <c r="S12" s="25"/>
      <c r="T12" s="25"/>
      <c r="U12" s="25"/>
      <c r="V12" s="25"/>
      <c r="W12" s="25"/>
      <c r="X12" s="25"/>
    </row>
    <row r="13" spans="1:24" s="22" customFormat="1" ht="15" customHeight="1" thickBot="1">
      <c r="A13" s="91" t="s">
        <v>3</v>
      </c>
      <c r="B13" s="91" t="s">
        <v>4</v>
      </c>
      <c r="C13" s="91" t="s">
        <v>5</v>
      </c>
      <c r="D13" s="102" t="s">
        <v>6</v>
      </c>
      <c r="E13" s="104" t="s">
        <v>48</v>
      </c>
      <c r="F13" s="105"/>
      <c r="G13" s="106"/>
      <c r="H13" s="115" t="s">
        <v>7</v>
      </c>
      <c r="I13" s="116"/>
      <c r="J13" s="116"/>
      <c r="K13" s="116"/>
      <c r="L13" s="91" t="s">
        <v>8</v>
      </c>
      <c r="M13" s="26"/>
      <c r="N13" s="27"/>
      <c r="O13" s="27"/>
      <c r="P13" s="28"/>
      <c r="Q13" s="29"/>
      <c r="R13" s="28"/>
      <c r="S13" s="28"/>
      <c r="T13" s="30"/>
      <c r="U13" s="26"/>
      <c r="V13" s="27"/>
    </row>
    <row r="14" spans="1:24" s="22" customFormat="1" ht="13.5" customHeight="1">
      <c r="A14" s="100"/>
      <c r="B14" s="100"/>
      <c r="C14" s="100"/>
      <c r="D14" s="103"/>
      <c r="E14" s="94" t="s">
        <v>9</v>
      </c>
      <c r="F14" s="96" t="s">
        <v>10</v>
      </c>
      <c r="G14" s="98" t="s">
        <v>11</v>
      </c>
      <c r="H14" s="117" t="s">
        <v>40</v>
      </c>
      <c r="I14" s="118"/>
      <c r="J14" s="117" t="s">
        <v>41</v>
      </c>
      <c r="K14" s="118"/>
      <c r="L14" s="92"/>
      <c r="M14" s="31"/>
      <c r="N14" s="30"/>
      <c r="O14" s="28"/>
      <c r="P14" s="32"/>
      <c r="Q14" s="30"/>
      <c r="R14" s="27"/>
      <c r="S14" s="27"/>
    </row>
    <row r="15" spans="1:24" s="22" customFormat="1" ht="21" customHeight="1" thickBot="1">
      <c r="A15" s="101"/>
      <c r="B15" s="100"/>
      <c r="C15" s="100"/>
      <c r="D15" s="103"/>
      <c r="E15" s="95"/>
      <c r="F15" s="97"/>
      <c r="G15" s="99"/>
      <c r="H15" s="62" t="s">
        <v>10</v>
      </c>
      <c r="I15" s="63" t="s">
        <v>11</v>
      </c>
      <c r="J15" s="62" t="s">
        <v>10</v>
      </c>
      <c r="K15" s="63" t="s">
        <v>11</v>
      </c>
      <c r="L15" s="93"/>
      <c r="M15" s="31"/>
      <c r="N15" s="30"/>
      <c r="O15" s="28"/>
      <c r="P15" s="32"/>
      <c r="Q15" s="30"/>
      <c r="R15" s="27"/>
      <c r="S15" s="27"/>
    </row>
    <row r="16" spans="1:24" s="22" customFormat="1" ht="13.5" customHeight="1">
      <c r="A16" s="73">
        <v>1</v>
      </c>
      <c r="B16" s="83" t="s">
        <v>31</v>
      </c>
      <c r="C16" s="83" t="s">
        <v>31</v>
      </c>
      <c r="D16" s="83" t="s">
        <v>12</v>
      </c>
      <c r="E16" s="83">
        <v>3000</v>
      </c>
      <c r="F16" s="83">
        <v>15</v>
      </c>
      <c r="G16" s="84">
        <f>E16*F16</f>
        <v>45000</v>
      </c>
      <c r="H16" s="68">
        <v>10</v>
      </c>
      <c r="I16" s="69">
        <f>H16*E16</f>
        <v>30000</v>
      </c>
      <c r="J16" s="77">
        <v>8</v>
      </c>
      <c r="K16" s="69">
        <f>J16*E16</f>
        <v>24000</v>
      </c>
      <c r="L16" s="74" t="str">
        <f>J14</f>
        <v>ТОО "КФК Медсервис Плюс"</v>
      </c>
      <c r="M16" s="31"/>
      <c r="N16" s="30"/>
      <c r="O16" s="28"/>
      <c r="P16" s="32"/>
      <c r="Q16" s="30"/>
      <c r="R16" s="27"/>
      <c r="S16" s="27"/>
    </row>
    <row r="17" spans="1:24" s="22" customFormat="1" ht="13.5" customHeight="1">
      <c r="A17" s="75">
        <v>2</v>
      </c>
      <c r="B17" s="83" t="s">
        <v>49</v>
      </c>
      <c r="C17" s="83" t="s">
        <v>49</v>
      </c>
      <c r="D17" s="83" t="s">
        <v>37</v>
      </c>
      <c r="E17" s="83">
        <v>100</v>
      </c>
      <c r="F17" s="83">
        <v>95</v>
      </c>
      <c r="G17" s="84">
        <f t="shared" ref="G17:G22" si="0">E17*F17</f>
        <v>9500</v>
      </c>
      <c r="H17" s="70">
        <v>93</v>
      </c>
      <c r="I17" s="71">
        <f t="shared" ref="I17:I22" si="1">H17*E17</f>
        <v>9300</v>
      </c>
      <c r="J17" s="78">
        <v>90</v>
      </c>
      <c r="K17" s="71">
        <f t="shared" ref="K17:K22" si="2">J17*E17</f>
        <v>9000</v>
      </c>
      <c r="L17" s="74" t="str">
        <f>J14</f>
        <v>ТОО "КФК Медсервис Плюс"</v>
      </c>
      <c r="M17" s="31"/>
      <c r="N17" s="30"/>
      <c r="O17" s="28"/>
      <c r="P17" s="32"/>
      <c r="Q17" s="30"/>
      <c r="R17" s="27"/>
      <c r="S17" s="27"/>
    </row>
    <row r="18" spans="1:24" s="22" customFormat="1" ht="13.5" customHeight="1">
      <c r="A18" s="75">
        <v>3</v>
      </c>
      <c r="B18" s="83" t="s">
        <v>32</v>
      </c>
      <c r="C18" s="83" t="s">
        <v>32</v>
      </c>
      <c r="D18" s="83" t="s">
        <v>38</v>
      </c>
      <c r="E18" s="83">
        <v>5</v>
      </c>
      <c r="F18" s="83">
        <v>3550</v>
      </c>
      <c r="G18" s="84">
        <f t="shared" si="0"/>
        <v>17750</v>
      </c>
      <c r="H18" s="70"/>
      <c r="I18" s="71">
        <f t="shared" si="1"/>
        <v>0</v>
      </c>
      <c r="J18" s="78"/>
      <c r="K18" s="71">
        <f t="shared" si="2"/>
        <v>0</v>
      </c>
      <c r="L18" s="76" t="s">
        <v>46</v>
      </c>
      <c r="M18" s="31"/>
      <c r="N18" s="30"/>
      <c r="O18" s="28"/>
      <c r="P18" s="32"/>
      <c r="Q18" s="30"/>
      <c r="R18" s="27"/>
      <c r="S18" s="27"/>
    </row>
    <row r="19" spans="1:24" s="22" customFormat="1" ht="13.5" customHeight="1">
      <c r="A19" s="75">
        <v>4</v>
      </c>
      <c r="B19" s="83" t="s">
        <v>33</v>
      </c>
      <c r="C19" s="83" t="s">
        <v>33</v>
      </c>
      <c r="D19" s="83" t="s">
        <v>39</v>
      </c>
      <c r="E19" s="83">
        <v>10</v>
      </c>
      <c r="F19" s="83">
        <v>120</v>
      </c>
      <c r="G19" s="84">
        <f t="shared" si="0"/>
        <v>1200</v>
      </c>
      <c r="H19" s="70"/>
      <c r="I19" s="71">
        <f t="shared" si="1"/>
        <v>0</v>
      </c>
      <c r="J19" s="78"/>
      <c r="K19" s="71">
        <f t="shared" si="2"/>
        <v>0</v>
      </c>
      <c r="L19" s="76" t="s">
        <v>46</v>
      </c>
      <c r="M19" s="31"/>
      <c r="N19" s="30"/>
      <c r="O19" s="28"/>
      <c r="P19" s="32"/>
      <c r="Q19" s="30"/>
      <c r="R19" s="27"/>
      <c r="S19" s="27"/>
    </row>
    <row r="20" spans="1:24" s="22" customFormat="1" ht="13.5" customHeight="1">
      <c r="A20" s="75">
        <v>5</v>
      </c>
      <c r="B20" s="83" t="s">
        <v>34</v>
      </c>
      <c r="C20" s="83" t="s">
        <v>34</v>
      </c>
      <c r="D20" s="83" t="s">
        <v>39</v>
      </c>
      <c r="E20" s="83">
        <v>10</v>
      </c>
      <c r="F20" s="83">
        <v>230</v>
      </c>
      <c r="G20" s="84">
        <f t="shared" si="0"/>
        <v>2300</v>
      </c>
      <c r="H20" s="70"/>
      <c r="I20" s="71">
        <f t="shared" si="1"/>
        <v>0</v>
      </c>
      <c r="J20" s="78"/>
      <c r="K20" s="71">
        <f t="shared" si="2"/>
        <v>0</v>
      </c>
      <c r="L20" s="76" t="s">
        <v>46</v>
      </c>
      <c r="M20" s="31"/>
      <c r="N20" s="30"/>
      <c r="O20" s="28"/>
      <c r="P20" s="32"/>
      <c r="Q20" s="30"/>
      <c r="R20" s="27"/>
      <c r="S20" s="27"/>
    </row>
    <row r="21" spans="1:24" s="22" customFormat="1" ht="13.5" customHeight="1">
      <c r="A21" s="75">
        <v>6</v>
      </c>
      <c r="B21" s="83" t="s">
        <v>35</v>
      </c>
      <c r="C21" s="83" t="s">
        <v>35</v>
      </c>
      <c r="D21" s="83" t="s">
        <v>38</v>
      </c>
      <c r="E21" s="83">
        <v>200</v>
      </c>
      <c r="F21" s="83">
        <v>290</v>
      </c>
      <c r="G21" s="84">
        <f t="shared" si="0"/>
        <v>58000</v>
      </c>
      <c r="H21" s="70"/>
      <c r="I21" s="71">
        <f t="shared" si="1"/>
        <v>0</v>
      </c>
      <c r="J21" s="78"/>
      <c r="K21" s="71">
        <f t="shared" si="2"/>
        <v>0</v>
      </c>
      <c r="L21" s="76" t="s">
        <v>46</v>
      </c>
      <c r="M21" s="31"/>
      <c r="N21" s="30"/>
      <c r="O21" s="28"/>
      <c r="P21" s="32"/>
      <c r="Q21" s="30"/>
      <c r="R21" s="27"/>
      <c r="S21" s="27"/>
    </row>
    <row r="22" spans="1:24" s="22" customFormat="1" ht="13.5" customHeight="1">
      <c r="A22" s="75">
        <v>7</v>
      </c>
      <c r="B22" s="83" t="s">
        <v>36</v>
      </c>
      <c r="C22" s="83" t="s">
        <v>36</v>
      </c>
      <c r="D22" s="83" t="s">
        <v>39</v>
      </c>
      <c r="E22" s="83">
        <v>20</v>
      </c>
      <c r="F22" s="83">
        <v>180</v>
      </c>
      <c r="G22" s="84">
        <f t="shared" si="0"/>
        <v>3600</v>
      </c>
      <c r="H22" s="70"/>
      <c r="I22" s="71">
        <f t="shared" si="1"/>
        <v>0</v>
      </c>
      <c r="J22" s="78"/>
      <c r="K22" s="71">
        <f t="shared" si="2"/>
        <v>0</v>
      </c>
      <c r="L22" s="76" t="s">
        <v>46</v>
      </c>
      <c r="M22" s="31"/>
      <c r="N22" s="30"/>
      <c r="O22" s="28"/>
      <c r="P22" s="32"/>
      <c r="Q22" s="30"/>
      <c r="R22" s="27"/>
      <c r="S22" s="27"/>
    </row>
    <row r="23" spans="1:24" s="33" customFormat="1" ht="19.5" customHeight="1" thickBot="1">
      <c r="A23" s="36"/>
      <c r="B23" s="82"/>
      <c r="C23" s="82"/>
      <c r="D23" s="85"/>
      <c r="E23" s="86"/>
      <c r="F23" s="87"/>
      <c r="G23" s="79">
        <f>SUM(G16:G22)</f>
        <v>137350</v>
      </c>
      <c r="H23" s="72"/>
      <c r="I23" s="64"/>
      <c r="J23" s="72"/>
      <c r="K23" s="64"/>
      <c r="L23" s="64">
        <f>K16+K17</f>
        <v>33000</v>
      </c>
      <c r="M23" s="37" t="e">
        <f>SUM(#REF!)</f>
        <v>#REF!</v>
      </c>
      <c r="N23" s="38"/>
      <c r="Q23" s="34"/>
      <c r="R23" s="35"/>
    </row>
    <row r="24" spans="1:24" s="22" customFormat="1" ht="19.5" customHeight="1">
      <c r="A24" s="28"/>
      <c r="B24" s="28"/>
      <c r="C24" s="27"/>
      <c r="D24" s="27"/>
      <c r="E24" s="27"/>
      <c r="F24" s="27"/>
      <c r="G24" s="27"/>
      <c r="H24" s="27"/>
      <c r="I24" s="27"/>
      <c r="J24" s="27"/>
      <c r="K24" s="27"/>
      <c r="L24" s="39"/>
      <c r="M24" s="40"/>
      <c r="N24" s="40"/>
      <c r="O24" s="40"/>
      <c r="P24" s="40"/>
      <c r="Q24" s="40"/>
      <c r="R24" s="41"/>
      <c r="S24" s="40"/>
      <c r="T24" s="40"/>
      <c r="U24" s="40"/>
      <c r="V24" s="27"/>
      <c r="W24" s="27"/>
      <c r="X24" s="27"/>
    </row>
    <row r="25" spans="1:24" s="42" customFormat="1" ht="18.75" customHeight="1">
      <c r="A25" s="90"/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</row>
    <row r="26" spans="1:24" s="22" customFormat="1" ht="11.25" customHeight="1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</row>
    <row r="27" spans="1:24" s="22" customFormat="1" ht="9.75" customHeight="1">
      <c r="A27" s="28"/>
      <c r="B27" s="28"/>
      <c r="C27" s="28"/>
      <c r="D27" s="88"/>
      <c r="E27" s="88"/>
      <c r="F27" s="89"/>
      <c r="G27" s="89"/>
      <c r="H27" s="89"/>
      <c r="I27" s="89"/>
      <c r="J27" s="89"/>
      <c r="K27" s="89"/>
      <c r="L27" s="81"/>
      <c r="M27" s="40"/>
      <c r="N27" s="40"/>
      <c r="O27" s="40"/>
      <c r="P27" s="40"/>
      <c r="Q27" s="40"/>
      <c r="R27" s="41"/>
      <c r="S27" s="40"/>
      <c r="T27" s="40"/>
      <c r="U27" s="40"/>
      <c r="V27" s="27"/>
      <c r="W27" s="27"/>
      <c r="X27" s="27"/>
    </row>
    <row r="28" spans="1:24" s="22" customFormat="1" ht="21" hidden="1" customHeight="1">
      <c r="A28" s="42" t="s">
        <v>13</v>
      </c>
      <c r="B28" s="42"/>
      <c r="C28" s="27"/>
      <c r="E28" s="27"/>
      <c r="F28" s="27"/>
      <c r="G28" s="27"/>
      <c r="H28" s="27"/>
      <c r="I28" s="27"/>
      <c r="J28" s="27"/>
      <c r="K28" s="27"/>
      <c r="L28" s="39"/>
      <c r="M28" s="40"/>
      <c r="N28" s="40"/>
      <c r="O28" s="40"/>
      <c r="P28" s="40"/>
      <c r="Q28" s="40"/>
      <c r="R28" s="41"/>
      <c r="S28" s="40"/>
      <c r="T28" s="40"/>
      <c r="U28" s="40"/>
      <c r="V28" s="27"/>
      <c r="W28" s="27"/>
      <c r="X28" s="27"/>
    </row>
    <row r="29" spans="1:24" s="45" customFormat="1" ht="21.75" hidden="1" customHeight="1">
      <c r="B29" s="43" t="s">
        <v>23</v>
      </c>
      <c r="C29" s="27" t="s">
        <v>25</v>
      </c>
      <c r="D29" s="43"/>
      <c r="E29" s="22"/>
      <c r="F29" s="46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14"/>
      <c r="R29" s="47"/>
      <c r="S29" s="47"/>
      <c r="T29" s="47"/>
      <c r="U29" s="47"/>
      <c r="V29" s="47"/>
      <c r="W29" s="47"/>
    </row>
    <row r="30" spans="1:24" s="45" customFormat="1" ht="18" hidden="1" customHeight="1">
      <c r="A30" s="48" t="s">
        <v>14</v>
      </c>
      <c r="B30" s="48"/>
      <c r="C30" s="43"/>
      <c r="D30" s="27"/>
      <c r="E30" s="43"/>
      <c r="F30" s="22"/>
      <c r="G30" s="46"/>
      <c r="H30" s="46"/>
      <c r="I30" s="46"/>
      <c r="J30" s="46"/>
      <c r="K30" s="46"/>
      <c r="L30" s="47"/>
      <c r="M30" s="47"/>
      <c r="N30" s="47"/>
      <c r="O30" s="47"/>
      <c r="P30" s="47"/>
      <c r="Q30" s="47"/>
      <c r="R30" s="14"/>
      <c r="S30" s="47"/>
      <c r="T30" s="47"/>
      <c r="U30" s="47"/>
      <c r="V30" s="47"/>
      <c r="W30" s="47"/>
      <c r="X30" s="47"/>
    </row>
    <row r="31" spans="1:24" s="45" customFormat="1" ht="14.25" hidden="1" customHeight="1">
      <c r="B31" s="43" t="s">
        <v>15</v>
      </c>
      <c r="C31" s="27" t="s">
        <v>26</v>
      </c>
      <c r="D31" s="43"/>
      <c r="E31" s="22"/>
      <c r="F31" s="46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14"/>
      <c r="R31" s="47"/>
      <c r="S31" s="47"/>
      <c r="T31" s="47"/>
      <c r="U31" s="47"/>
      <c r="V31" s="47"/>
      <c r="W31" s="47"/>
    </row>
    <row r="32" spans="1:24" s="49" customFormat="1" ht="17.25" hidden="1" customHeight="1">
      <c r="B32" s="50" t="s">
        <v>24</v>
      </c>
      <c r="C32" s="51" t="s">
        <v>16</v>
      </c>
      <c r="D32" s="50"/>
      <c r="E32" s="44"/>
      <c r="F32" s="80"/>
      <c r="G32" s="47"/>
      <c r="H32" s="47"/>
      <c r="I32" s="47"/>
      <c r="J32" s="47"/>
      <c r="K32" s="47"/>
      <c r="L32" s="53"/>
      <c r="M32" s="47"/>
      <c r="N32" s="47"/>
      <c r="O32" s="47"/>
      <c r="P32" s="47"/>
      <c r="Q32" s="54"/>
    </row>
    <row r="33" spans="1:23" s="45" customFormat="1" ht="21" hidden="1" customHeight="1">
      <c r="B33" s="43" t="s">
        <v>17</v>
      </c>
      <c r="C33" s="27" t="s">
        <v>18</v>
      </c>
      <c r="D33" s="43"/>
      <c r="E33" s="22"/>
      <c r="F33" s="46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14"/>
      <c r="R33" s="47"/>
      <c r="S33" s="47"/>
      <c r="T33" s="47"/>
      <c r="U33" s="47"/>
      <c r="V33" s="47"/>
      <c r="W33" s="47"/>
    </row>
    <row r="34" spans="1:23" s="50" customFormat="1" ht="16.5" hidden="1" customHeight="1">
      <c r="A34" s="55"/>
      <c r="B34" s="56" t="s">
        <v>19</v>
      </c>
      <c r="C34" s="56" t="s">
        <v>27</v>
      </c>
      <c r="D34" s="56"/>
      <c r="E34" s="66"/>
      <c r="F34" s="66"/>
      <c r="G34" s="66"/>
      <c r="H34" s="66"/>
      <c r="I34" s="66"/>
      <c r="J34" s="66"/>
      <c r="K34" s="66"/>
      <c r="L34" s="56"/>
      <c r="M34" s="56"/>
      <c r="N34" s="56"/>
      <c r="O34" s="56"/>
      <c r="P34" s="56"/>
      <c r="Q34" s="57"/>
      <c r="R34" s="56"/>
      <c r="S34" s="56"/>
      <c r="T34" s="52"/>
    </row>
    <row r="35" spans="1:23" s="22" customFormat="1" ht="19.5" hidden="1" customHeight="1">
      <c r="A35" s="58" t="s">
        <v>20</v>
      </c>
      <c r="B35" s="58"/>
      <c r="C35" s="59"/>
      <c r="D35" s="59"/>
      <c r="L35" s="43"/>
      <c r="M35" s="44"/>
      <c r="N35" s="44"/>
      <c r="O35" s="44"/>
      <c r="P35" s="44"/>
      <c r="Q35" s="44"/>
      <c r="R35" s="14"/>
      <c r="S35" s="44"/>
      <c r="T35" s="44"/>
      <c r="U35" s="44"/>
    </row>
    <row r="36" spans="1:23" s="22" customFormat="1" ht="19.5" hidden="1" customHeight="1">
      <c r="B36" s="22" t="s">
        <v>21</v>
      </c>
      <c r="C36" s="22" t="s">
        <v>28</v>
      </c>
      <c r="L36" s="44"/>
      <c r="M36" s="44"/>
      <c r="N36" s="44"/>
      <c r="O36" s="44"/>
      <c r="P36" s="44"/>
      <c r="Q36" s="14"/>
      <c r="R36" s="44"/>
      <c r="S36" s="44"/>
      <c r="T36" s="44"/>
    </row>
    <row r="37" spans="1:23" ht="21" hidden="1" customHeight="1"/>
    <row r="38" spans="1:23" hidden="1"/>
  </sheetData>
  <mergeCells count="26">
    <mergeCell ref="A7:D7"/>
    <mergeCell ref="A2:K2"/>
    <mergeCell ref="A3:K3"/>
    <mergeCell ref="A4:D4"/>
    <mergeCell ref="A5:C5"/>
    <mergeCell ref="A6:L6"/>
    <mergeCell ref="A8:D8"/>
    <mergeCell ref="A9:K9"/>
    <mergeCell ref="A10:O10"/>
    <mergeCell ref="V10:X10"/>
    <mergeCell ref="A12:L12"/>
    <mergeCell ref="D27:E27"/>
    <mergeCell ref="F27:K27"/>
    <mergeCell ref="A25:L25"/>
    <mergeCell ref="L13:L15"/>
    <mergeCell ref="E14:E15"/>
    <mergeCell ref="F14:F15"/>
    <mergeCell ref="G14:G15"/>
    <mergeCell ref="A13:A15"/>
    <mergeCell ref="B13:B15"/>
    <mergeCell ref="C13:C15"/>
    <mergeCell ref="D13:D15"/>
    <mergeCell ref="E13:G13"/>
    <mergeCell ref="H13:K13"/>
    <mergeCell ref="J14:K14"/>
    <mergeCell ref="H14:I14"/>
  </mergeCells>
  <pageMargins left="0.31496062992125984" right="0.15748031496062992" top="0.64" bottom="0.19685039370078741" header="0.11811023622047245" footer="0.15748031496062992"/>
  <pageSetup paperSize="9" scale="74" fitToWidth="2" fitToHeight="2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Протокол итогов ЗЦП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402.1</dc:creator>
  <cp:lastModifiedBy>Buhg1</cp:lastModifiedBy>
  <cp:lastPrinted>2017-12-13T06:33:31Z</cp:lastPrinted>
  <dcterms:created xsi:type="dcterms:W3CDTF">2017-08-07T04:16:40Z</dcterms:created>
  <dcterms:modified xsi:type="dcterms:W3CDTF">2018-07-17T12:48:25Z</dcterms:modified>
</cp:coreProperties>
</file>